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Ansoff Matrix" sheetId="2" state="visible" r:id="rId2"/>
    <sheet xmlns:r="http://schemas.openxmlformats.org/officeDocument/2006/relationships" name="Initiative Scoring" sheetId="3" state="visible" r:id="rId3"/>
    <sheet xmlns:r="http://schemas.openxmlformats.org/officeDocument/2006/relationships" name="Portfolio Balance" sheetId="4" state="visible" r:id="rId4"/>
  </sheets>
  <definedNames>
    <definedName name="Quadrant">'Initiative Scoring'!$E$5:$E$24</definedName>
    <definedName name="Investment">'Initiative Scoring'!$G$5:$G$24</definedName>
    <definedName name="RiskAdjRevenue">'Initiative Scoring'!$I$5:$I$24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name val="Consolas"/>
      <b val="1"/>
      <color rgb="0017181B"/>
      <sz val="10"/>
    </font>
    <font>
      <name val="Georgia"/>
      <b val="1"/>
      <sz val="15"/>
    </font>
    <font>
      <name val="Arial"/>
      <i val="1"/>
      <color rgb="006B6A63"/>
      <sz val="9"/>
    </font>
    <font>
      <name val="Consolas"/>
      <b val="1"/>
      <color rgb="00FFFFFF"/>
      <sz val="10"/>
    </font>
    <font>
      <name val="Arial"/>
      <b val="1"/>
      <sz val="10"/>
    </font>
    <font>
      <name val="Arial"/>
      <sz val="10"/>
    </font>
    <font>
      <name val="Arial"/>
      <i val="1"/>
      <sz val="10"/>
    </font>
    <font>
      <name val="Consolas"/>
      <b val="1"/>
      <sz val="10"/>
    </font>
  </fonts>
  <fills count="6">
    <fill>
      <patternFill/>
    </fill>
    <fill>
      <patternFill patternType="gray125"/>
    </fill>
    <fill>
      <patternFill patternType="solid">
        <fgColor rgb="0017181B"/>
      </patternFill>
    </fill>
    <fill>
      <patternFill patternType="solid">
        <fgColor rgb="00E2F0E5"/>
      </patternFill>
    </fill>
    <fill>
      <patternFill patternType="solid">
        <fgColor rgb="00FBF0DC"/>
      </patternFill>
    </fill>
    <fill>
      <patternFill patternType="solid">
        <fgColor rgb="00F6DDB4"/>
      </patternFill>
    </fill>
  </fills>
  <borders count="2">
    <border>
      <left/>
      <right/>
      <top/>
      <bottom/>
      <diagonal/>
    </border>
    <border>
      <left style="thin">
        <color rgb="00D9D7CF"/>
      </left>
      <right style="thin">
        <color rgb="00D9D7CF"/>
      </right>
      <top style="thin">
        <color rgb="00D9D7CF"/>
      </top>
      <bottom style="thin">
        <color rgb="00D9D7CF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vertical="center" wrapText="1"/>
    </xf>
    <xf numFmtId="0" fontId="5" fillId="0" borderId="0" pivotButton="0" quotePrefix="0" xfId="0"/>
    <xf numFmtId="0" fontId="6" fillId="0" borderId="0" applyAlignment="1" pivotButton="0" quotePrefix="0" xfId="0">
      <alignment vertical="top" wrapText="1"/>
    </xf>
    <xf numFmtId="0" fontId="4" fillId="2" borderId="0" applyAlignment="1" pivotButton="0" quotePrefix="0" xfId="0">
      <alignment horizontal="center" vertical="center" wrapText="1"/>
    </xf>
    <xf numFmtId="0" fontId="7" fillId="3" borderId="1" applyAlignment="1" pivotButton="0" quotePrefix="0" xfId="0">
      <alignment vertical="top" wrapText="1"/>
    </xf>
    <xf numFmtId="0" fontId="7" fillId="4" borderId="1" applyAlignment="1" pivotButton="0" quotePrefix="0" xfId="0">
      <alignment vertical="top" wrapText="1"/>
    </xf>
    <xf numFmtId="0" fontId="7" fillId="5" borderId="1" applyAlignment="1" pivotButton="0" quotePrefix="0" xfId="0">
      <alignment vertical="top" wrapText="1"/>
    </xf>
    <xf numFmtId="0" fontId="7" fillId="0" borderId="1" pivotButton="0" quotePrefix="0" xfId="0"/>
    <xf numFmtId="3" fontId="7" fillId="0" borderId="1" pivotButton="0" quotePrefix="0" xfId="0"/>
    <xf numFmtId="9" fontId="7" fillId="0" borderId="1" pivotButton="0" quotePrefix="0" xfId="0"/>
    <xf numFmtId="2" fontId="7" fillId="0" borderId="1" pivotButton="0" quotePrefix="0" xfId="0"/>
    <xf numFmtId="0" fontId="6" fillId="0" borderId="1" pivotButton="0" quotePrefix="0" xfId="0"/>
    <xf numFmtId="3" fontId="6" fillId="0" borderId="1" pivotButton="0" quotePrefix="0" xfId="0"/>
    <xf numFmtId="9" fontId="6" fillId="0" borderId="1" pivotButton="0" quotePrefix="0" xfId="0"/>
    <xf numFmtId="2" fontId="6" fillId="0" borderId="1" pivotButton="0" quotePrefix="0" xfId="0"/>
    <xf numFmtId="0" fontId="8" fillId="0" borderId="0" pivotButton="0" quotePrefix="0" xfId="0"/>
    <xf numFmtId="3" fontId="5" fillId="0" borderId="0" pivotButton="0" quotePrefix="0" xfId="0"/>
    <xf numFmtId="164" fontId="6" fillId="0" borderId="1" pivotButton="0" quotePrefix="0" xfId="0"/>
    <xf numFmtId="0" fontId="5" fillId="0" borderId="1" pivotButton="0" quotePrefix="0" xfId="0"/>
    <xf numFmtId="3" fontId="5" fillId="0" borderId="1" pivotButton="0" quotePrefix="0" xfId="0"/>
    <xf numFmtId="164" fontId="5" fillId="0" borderId="1" pivotButton="0" quotePrefix="0" xfId="0"/>
  </cellXfs>
  <cellStyles count="1">
    <cellStyle name="Normal" xfId="0" builtinId="0" hidden="0"/>
  </cellStyles>
  <dxfs count="4">
    <dxf>
      <fill>
        <patternFill patternType="solid">
          <fgColor rgb="00D7EBDC"/>
        </patternFill>
      </fill>
    </dxf>
    <dxf>
      <fill>
        <patternFill patternType="solid">
          <fgColor rgb="00FBEBCB"/>
        </patternFill>
      </fill>
    </dxf>
    <dxf>
      <fill>
        <patternFill patternType="solid">
          <fgColor rgb="00E6E5E0"/>
        </patternFill>
      </fill>
    </dxf>
    <dxf>
      <fill>
        <patternFill patternType="solid">
          <fgColor rgb="00F6DDB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24" customWidth="1" min="1" max="1"/>
    <col width="100" customWidth="1" min="2" max="2"/>
  </cols>
  <sheetData>
    <row r="1">
      <c r="A1" s="1" t="inlineStr">
        <is>
          <t>MI  MARKET INTELLIGENCE TOOLS   ·   marketintelligencetools.com/templates/ansoff-matrix-template/</t>
        </is>
      </c>
    </row>
    <row r="2">
      <c r="A2" s="2" t="inlineStr">
        <is>
          <t>Ansoff Matrix Template</t>
        </is>
      </c>
    </row>
    <row r="3">
      <c r="A3" s="3" t="inlineStr">
        <is>
          <t>How to use this workbook. Grey italic lines are instructions; italic rows on the scoring tab are the Ledgerline worked example.</t>
        </is>
      </c>
    </row>
    <row r="6">
      <c r="A6" s="4" t="inlineStr">
        <is>
          <t>TAB</t>
        </is>
      </c>
      <c r="B6" s="4" t="inlineStr">
        <is>
          <t>WHAT TO DO</t>
        </is>
      </c>
    </row>
    <row r="7">
      <c r="A7" s="5" t="inlineStr">
        <is>
          <t>Initiative Scoring</t>
        </is>
      </c>
      <c r="B7" s="6" t="inlineStr">
        <is>
          <t>One row per growth idea. Enter Existing or New in the Product and Market columns; the Quadrant column fills itself. Add year-one revenue, investment and a confidence figure (0% to 100%).</t>
        </is>
      </c>
    </row>
    <row r="8">
      <c r="A8" s="5" t="inlineStr">
        <is>
          <t>Initiative Scoring</t>
        </is>
      </c>
      <c r="B8" s="6" t="inlineStr">
        <is>
          <t>Risk-adjusted revenue = year-one revenue x confidence. Return per $ = risk-adjusted revenue / investment.</t>
        </is>
      </c>
    </row>
    <row r="9">
      <c r="A9" s="5" t="inlineStr">
        <is>
          <t>Initiative Scoring</t>
        </is>
      </c>
      <c r="B9" s="6" t="inlineStr">
        <is>
          <t>Priority rule: return of 2.0 or more = Fund now; 0.75 to 1.99 = Pilot; under 0.75 = Park.</t>
        </is>
      </c>
    </row>
    <row r="10">
      <c r="A10" s="5" t="inlineStr">
        <is>
          <t>Portfolio Balance</t>
        </is>
      </c>
      <c r="B10" s="6" t="inlineStr">
        <is>
          <t>Read-only. Counts initiatives and sums investment and risk-adjusted revenue per quadrant, each as a share of the total.</t>
        </is>
      </c>
    </row>
    <row r="11">
      <c r="A11" s="5" t="inlineStr">
        <is>
          <t>Ansoff Matrix</t>
        </is>
      </c>
      <c r="B11" s="6" t="inlineStr">
        <is>
          <t>Copy the names of funded and piloted initiatives into the matching quadrant box for the one-slide summary.</t>
        </is>
      </c>
    </row>
    <row r="12">
      <c r="A12" s="5" t="inlineStr">
        <is>
          <t>Clearing the example</t>
        </is>
      </c>
      <c r="B12" s="6" t="inlineStr">
        <is>
          <t>Delete the italic rows 5 to 9 on Initiative Scoring (values only, keep the formulas in columns E, I, J and K) and add your own.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18" customWidth="1" min="1" max="1"/>
    <col width="48" customWidth="1" min="2" max="2"/>
    <col width="48" customWidth="1" min="3" max="3"/>
  </cols>
  <sheetData>
    <row r="1">
      <c r="A1" s="1" t="inlineStr">
        <is>
          <t>MI  MARKET INTELLIGENCE TOOLS   ·   marketintelligencetools.com/templates/ansoff-matrix-template/</t>
        </is>
      </c>
    </row>
    <row r="2">
      <c r="A2" s="2" t="inlineStr">
        <is>
          <t>Ansoff Matrix</t>
        </is>
      </c>
    </row>
    <row r="3">
      <c r="A3" s="3" t="inlineStr">
        <is>
          <t>Products across the top, markets down the side. Risk rises from top left (market penetration) to bottom right (diversification).</t>
        </is>
      </c>
    </row>
    <row r="5" ht="22" customHeight="1">
      <c r="B5" s="7" t="inlineStr">
        <is>
          <t>EXISTING PRODUCTS</t>
        </is>
      </c>
      <c r="C5" s="7" t="inlineStr">
        <is>
          <t>NEW PRODUCTS</t>
        </is>
      </c>
    </row>
    <row r="6" ht="150" customHeight="1">
      <c r="A6" s="7" t="inlineStr">
        <is>
          <t>EXISTING MARKETS</t>
        </is>
      </c>
      <c r="B6" s="8" t="inlineStr">
        <is>
          <t>MARKET PENETRATION
Lowest risk
Fund now: Annual-plan discount and usage upsell</t>
        </is>
      </c>
      <c r="C6" s="9" t="inlineStr">
        <is>
          <t>PRODUCT DEVELOPMENT
Moderate risk
Pilot: Supplier-onboarding add-on module</t>
        </is>
      </c>
    </row>
    <row r="7" ht="150" customHeight="1">
      <c r="A7" s="7" t="inlineStr">
        <is>
          <t>NEW MARKETS</t>
        </is>
      </c>
      <c r="B7" s="9" t="inlineStr">
        <is>
          <t>MARKET DEVELOPMENT
Moderate risk
Pilot: Launch in Canada
Pilot: Sell to industrial distributors</t>
        </is>
      </c>
      <c r="C7" s="10" t="inlineStr">
        <is>
          <t>DIVERSIFICATION
Highest risk
Park: Payroll software for restaurants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2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1" customWidth="1" min="3" max="3"/>
    <col width="11" customWidth="1" min="4" max="4"/>
    <col width="22" customWidth="1" min="5" max="5"/>
    <col width="18" customWidth="1" min="6" max="6"/>
    <col width="16" customWidth="1" min="7" max="7"/>
    <col width="12" customWidth="1" min="8" max="8"/>
    <col width="20" customWidth="1" min="9" max="9"/>
    <col width="12" customWidth="1" min="10" max="10"/>
    <col width="12" customWidth="1" min="11" max="11"/>
  </cols>
  <sheetData>
    <row r="1">
      <c r="A1" s="1" t="inlineStr">
        <is>
          <t>MI  MARKET INTELLIGENCE TOOLS   ·   marketintelligencetools.com/templates/ansoff-matrix-template/</t>
        </is>
      </c>
    </row>
    <row r="2">
      <c r="A2" s="2" t="inlineStr">
        <is>
          <t>Initiative Scoring</t>
        </is>
      </c>
    </row>
    <row r="3">
      <c r="A3" s="3" t="inlineStr">
        <is>
          <t>Worked example: Ledgerline, a fictional $9.6M ARR accounts-payable software vendor. Rows 5-9 are the example; rows 10-24 are blank and carry formulas.</t>
        </is>
      </c>
    </row>
    <row r="4" ht="30" customHeight="1">
      <c r="A4" s="4" t="inlineStr">
        <is>
          <t>INITIATIVE</t>
        </is>
      </c>
      <c r="B4" s="4" t="inlineStr">
        <is>
          <t>OWNER</t>
        </is>
      </c>
      <c r="C4" s="4" t="inlineStr">
        <is>
          <t>PRODUCT</t>
        </is>
      </c>
      <c r="D4" s="4" t="inlineStr">
        <is>
          <t>MARKET</t>
        </is>
      </c>
      <c r="E4" s="4" t="inlineStr">
        <is>
          <t>QUADRANT</t>
        </is>
      </c>
      <c r="F4" s="4" t="inlineStr">
        <is>
          <t>YEAR-1 REVENUE ($)</t>
        </is>
      </c>
      <c r="G4" s="4" t="inlineStr">
        <is>
          <t>INVESTMENT ($)</t>
        </is>
      </c>
      <c r="H4" s="4" t="inlineStr">
        <is>
          <t>CONFIDENCE</t>
        </is>
      </c>
      <c r="I4" s="4" t="inlineStr">
        <is>
          <t>RISK-ADJ. REVENUE ($)</t>
        </is>
      </c>
      <c r="J4" s="4" t="inlineStr">
        <is>
          <t>RETURN PER $</t>
        </is>
      </c>
      <c r="K4" s="4" t="inlineStr">
        <is>
          <t>PRIORITY</t>
        </is>
      </c>
    </row>
    <row r="5">
      <c r="A5" s="11" t="inlineStr">
        <is>
          <t>Annual-plan discount and usage upsell</t>
        </is>
      </c>
      <c r="B5" s="11" t="inlineStr">
        <is>
          <t>Head of CS</t>
        </is>
      </c>
      <c r="C5" s="11" t="inlineStr">
        <is>
          <t>Existing</t>
        </is>
      </c>
      <c r="D5" s="11" t="inlineStr">
        <is>
          <t>Existing</t>
        </is>
      </c>
      <c r="E5" s="11">
        <f>IF(OR(C5="",D5=""),"",IF(AND(C5="Existing",D5="Existing"),"Market penetration",IF(AND(C5="Existing",D5="New"),"Market development",IF(AND(C5="New",D5="Existing"),"Product development","Diversification"))))</f>
        <v/>
      </c>
      <c r="F5" s="12" t="n">
        <v>480000</v>
      </c>
      <c r="G5" s="12" t="n">
        <v>60000</v>
      </c>
      <c r="H5" s="13" t="n">
        <v>0.7</v>
      </c>
      <c r="I5" s="12">
        <f>IF(F5="","",F5*H5)</f>
        <v/>
      </c>
      <c r="J5" s="14">
        <f>IF(OR(I5="",G5="",G5=0),"",I5/G5)</f>
        <v/>
      </c>
      <c r="K5" s="11">
        <f>IF(J5="","",IF(J5&gt;=2,"Fund now",IF(J5&gt;=0.75,"Pilot","Park")))</f>
        <v/>
      </c>
    </row>
    <row r="6">
      <c r="A6" s="11" t="inlineStr">
        <is>
          <t>Launch in Canada</t>
        </is>
      </c>
      <c r="B6" s="11" t="inlineStr">
        <is>
          <t>VP Sales</t>
        </is>
      </c>
      <c r="C6" s="11" t="inlineStr">
        <is>
          <t>Existing</t>
        </is>
      </c>
      <c r="D6" s="11" t="inlineStr">
        <is>
          <t>New</t>
        </is>
      </c>
      <c r="E6" s="11">
        <f>IF(OR(C6="",D6=""),"",IF(AND(C6="Existing",D6="Existing"),"Market penetration",IF(AND(C6="Existing",D6="New"),"Market development",IF(AND(C6="New",D6="Existing"),"Product development","Diversification"))))</f>
        <v/>
      </c>
      <c r="F6" s="12" t="n">
        <v>600000</v>
      </c>
      <c r="G6" s="12" t="n">
        <v>250000</v>
      </c>
      <c r="H6" s="13" t="n">
        <v>0.4</v>
      </c>
      <c r="I6" s="12">
        <f>IF(F6="","",F6*H6)</f>
        <v/>
      </c>
      <c r="J6" s="14">
        <f>IF(OR(I6="",G6="",G6=0),"",I6/G6)</f>
        <v/>
      </c>
      <c r="K6" s="11">
        <f>IF(J6="","",IF(J6&gt;=2,"Fund now",IF(J6&gt;=0.75,"Pilot","Park")))</f>
        <v/>
      </c>
    </row>
    <row r="7">
      <c r="A7" s="11" t="inlineStr">
        <is>
          <t>Sell to industrial distributors</t>
        </is>
      </c>
      <c r="B7" s="11" t="inlineStr">
        <is>
          <t>VP Sales</t>
        </is>
      </c>
      <c r="C7" s="11" t="inlineStr">
        <is>
          <t>Existing</t>
        </is>
      </c>
      <c r="D7" s="11" t="inlineStr">
        <is>
          <t>New</t>
        </is>
      </c>
      <c r="E7" s="11">
        <f>IF(OR(C7="",D7=""),"",IF(AND(C7="Existing",D7="Existing"),"Market penetration",IF(AND(C7="Existing",D7="New"),"Market development",IF(AND(C7="New",D7="Existing"),"Product development","Diversification"))))</f>
        <v/>
      </c>
      <c r="F7" s="12" t="n">
        <v>350000</v>
      </c>
      <c r="G7" s="12" t="n">
        <v>120000</v>
      </c>
      <c r="H7" s="13" t="n">
        <v>0.45</v>
      </c>
      <c r="I7" s="12">
        <f>IF(F7="","",F7*H7)</f>
        <v/>
      </c>
      <c r="J7" s="14">
        <f>IF(OR(I7="",G7="",G7=0),"",I7/G7)</f>
        <v/>
      </c>
      <c r="K7" s="11">
        <f>IF(J7="","",IF(J7&gt;=2,"Fund now",IF(J7&gt;=0.75,"Pilot","Park")))</f>
        <v/>
      </c>
    </row>
    <row r="8">
      <c r="A8" s="11" t="inlineStr">
        <is>
          <t>Supplier-onboarding add-on module</t>
        </is>
      </c>
      <c r="B8" s="11" t="inlineStr">
        <is>
          <t>Head of Product</t>
        </is>
      </c>
      <c r="C8" s="11" t="inlineStr">
        <is>
          <t>New</t>
        </is>
      </c>
      <c r="D8" s="11" t="inlineStr">
        <is>
          <t>Existing</t>
        </is>
      </c>
      <c r="E8" s="11">
        <f>IF(OR(C8="",D8=""),"",IF(AND(C8="Existing",D8="Existing"),"Market penetration",IF(AND(C8="Existing",D8="New"),"Market development",IF(AND(C8="New",D8="Existing"),"Product development","Diversification"))))</f>
        <v/>
      </c>
      <c r="F8" s="12" t="n">
        <v>520000</v>
      </c>
      <c r="G8" s="12" t="n">
        <v>310000</v>
      </c>
      <c r="H8" s="13" t="n">
        <v>0.5</v>
      </c>
      <c r="I8" s="12">
        <f>IF(F8="","",F8*H8)</f>
        <v/>
      </c>
      <c r="J8" s="14">
        <f>IF(OR(I8="",G8="",G8=0),"",I8/G8)</f>
        <v/>
      </c>
      <c r="K8" s="11">
        <f>IF(J8="","",IF(J8&gt;=2,"Fund now",IF(J8&gt;=0.75,"Pilot","Park")))</f>
        <v/>
      </c>
    </row>
    <row r="9">
      <c r="A9" s="11" t="inlineStr">
        <is>
          <t>Payroll software for restaurants</t>
        </is>
      </c>
      <c r="B9" s="11" t="inlineStr">
        <is>
          <t>CEO</t>
        </is>
      </c>
      <c r="C9" s="11" t="inlineStr">
        <is>
          <t>New</t>
        </is>
      </c>
      <c r="D9" s="11" t="inlineStr">
        <is>
          <t>New</t>
        </is>
      </c>
      <c r="E9" s="11">
        <f>IF(OR(C9="",D9=""),"",IF(AND(C9="Existing",D9="Existing"),"Market penetration",IF(AND(C9="Existing",D9="New"),"Market development",IF(AND(C9="New",D9="Existing"),"Product development","Diversification"))))</f>
        <v/>
      </c>
      <c r="F9" s="12" t="n">
        <v>900000</v>
      </c>
      <c r="G9" s="12" t="n">
        <v>1400000</v>
      </c>
      <c r="H9" s="13" t="n">
        <v>0.15</v>
      </c>
      <c r="I9" s="12">
        <f>IF(F9="","",F9*H9)</f>
        <v/>
      </c>
      <c r="J9" s="14">
        <f>IF(OR(I9="",G9="",G9=0),"",I9/G9)</f>
        <v/>
      </c>
      <c r="K9" s="11">
        <f>IF(J9="","",IF(J9&gt;=2,"Fund now",IF(J9&gt;=0.75,"Pilot","Park")))</f>
        <v/>
      </c>
    </row>
    <row r="10">
      <c r="A10" s="15" t="n"/>
      <c r="B10" s="15" t="n"/>
      <c r="C10" s="15" t="n"/>
      <c r="D10" s="15" t="n"/>
      <c r="E10" s="15">
        <f>IF(OR(C10="",D10=""),"",IF(AND(C10="Existing",D10="Existing"),"Market penetration",IF(AND(C10="Existing",D10="New"),"Market development",IF(AND(C10="New",D10="Existing"),"Product development","Diversification"))))</f>
        <v/>
      </c>
      <c r="F10" s="16" t="n"/>
      <c r="G10" s="16" t="n"/>
      <c r="H10" s="17" t="n"/>
      <c r="I10" s="16">
        <f>IF(F10="","",F10*H10)</f>
        <v/>
      </c>
      <c r="J10" s="18">
        <f>IF(OR(I10="",G10="",G10=0),"",I10/G10)</f>
        <v/>
      </c>
      <c r="K10" s="15">
        <f>IF(J10="","",IF(J10&gt;=2,"Fund now",IF(J10&gt;=0.75,"Pilot","Park")))</f>
        <v/>
      </c>
    </row>
    <row r="11">
      <c r="A11" s="15" t="n"/>
      <c r="B11" s="15" t="n"/>
      <c r="C11" s="15" t="n"/>
      <c r="D11" s="15" t="n"/>
      <c r="E11" s="15">
        <f>IF(OR(C11="",D11=""),"",IF(AND(C11="Existing",D11="Existing"),"Market penetration",IF(AND(C11="Existing",D11="New"),"Market development",IF(AND(C11="New",D11="Existing"),"Product development","Diversification"))))</f>
        <v/>
      </c>
      <c r="F11" s="16" t="n"/>
      <c r="G11" s="16" t="n"/>
      <c r="H11" s="17" t="n"/>
      <c r="I11" s="16">
        <f>IF(F11="","",F11*H11)</f>
        <v/>
      </c>
      <c r="J11" s="18">
        <f>IF(OR(I11="",G11="",G11=0),"",I11/G11)</f>
        <v/>
      </c>
      <c r="K11" s="15">
        <f>IF(J11="","",IF(J11&gt;=2,"Fund now",IF(J11&gt;=0.75,"Pilot","Park")))</f>
        <v/>
      </c>
    </row>
    <row r="12">
      <c r="A12" s="15" t="n"/>
      <c r="B12" s="15" t="n"/>
      <c r="C12" s="15" t="n"/>
      <c r="D12" s="15" t="n"/>
      <c r="E12" s="15">
        <f>IF(OR(C12="",D12=""),"",IF(AND(C12="Existing",D12="Existing"),"Market penetration",IF(AND(C12="Existing",D12="New"),"Market development",IF(AND(C12="New",D12="Existing"),"Product development","Diversification"))))</f>
        <v/>
      </c>
      <c r="F12" s="16" t="n"/>
      <c r="G12" s="16" t="n"/>
      <c r="H12" s="17" t="n"/>
      <c r="I12" s="16">
        <f>IF(F12="","",F12*H12)</f>
        <v/>
      </c>
      <c r="J12" s="18">
        <f>IF(OR(I12="",G12="",G12=0),"",I12/G12)</f>
        <v/>
      </c>
      <c r="K12" s="15">
        <f>IF(J12="","",IF(J12&gt;=2,"Fund now",IF(J12&gt;=0.75,"Pilot","Park")))</f>
        <v/>
      </c>
    </row>
    <row r="13">
      <c r="A13" s="15" t="n"/>
      <c r="B13" s="15" t="n"/>
      <c r="C13" s="15" t="n"/>
      <c r="D13" s="15" t="n"/>
      <c r="E13" s="15">
        <f>IF(OR(C13="",D13=""),"",IF(AND(C13="Existing",D13="Existing"),"Market penetration",IF(AND(C13="Existing",D13="New"),"Market development",IF(AND(C13="New",D13="Existing"),"Product development","Diversification"))))</f>
        <v/>
      </c>
      <c r="F13" s="16" t="n"/>
      <c r="G13" s="16" t="n"/>
      <c r="H13" s="17" t="n"/>
      <c r="I13" s="16">
        <f>IF(F13="","",F13*H13)</f>
        <v/>
      </c>
      <c r="J13" s="18">
        <f>IF(OR(I13="",G13="",G13=0),"",I13/G13)</f>
        <v/>
      </c>
      <c r="K13" s="15">
        <f>IF(J13="","",IF(J13&gt;=2,"Fund now",IF(J13&gt;=0.75,"Pilot","Park")))</f>
        <v/>
      </c>
    </row>
    <row r="14">
      <c r="A14" s="15" t="n"/>
      <c r="B14" s="15" t="n"/>
      <c r="C14" s="15" t="n"/>
      <c r="D14" s="15" t="n"/>
      <c r="E14" s="15">
        <f>IF(OR(C14="",D14=""),"",IF(AND(C14="Existing",D14="Existing"),"Market penetration",IF(AND(C14="Existing",D14="New"),"Market development",IF(AND(C14="New",D14="Existing"),"Product development","Diversification"))))</f>
        <v/>
      </c>
      <c r="F14" s="16" t="n"/>
      <c r="G14" s="16" t="n"/>
      <c r="H14" s="17" t="n"/>
      <c r="I14" s="16">
        <f>IF(F14="","",F14*H14)</f>
        <v/>
      </c>
      <c r="J14" s="18">
        <f>IF(OR(I14="",G14="",G14=0),"",I14/G14)</f>
        <v/>
      </c>
      <c r="K14" s="15">
        <f>IF(J14="","",IF(J14&gt;=2,"Fund now",IF(J14&gt;=0.75,"Pilot","Park")))</f>
        <v/>
      </c>
    </row>
    <row r="15">
      <c r="A15" s="15" t="n"/>
      <c r="B15" s="15" t="n"/>
      <c r="C15" s="15" t="n"/>
      <c r="D15" s="15" t="n"/>
      <c r="E15" s="15">
        <f>IF(OR(C15="",D15=""),"",IF(AND(C15="Existing",D15="Existing"),"Market penetration",IF(AND(C15="Existing",D15="New"),"Market development",IF(AND(C15="New",D15="Existing"),"Product development","Diversification"))))</f>
        <v/>
      </c>
      <c r="F15" s="16" t="n"/>
      <c r="G15" s="16" t="n"/>
      <c r="H15" s="17" t="n"/>
      <c r="I15" s="16">
        <f>IF(F15="","",F15*H15)</f>
        <v/>
      </c>
      <c r="J15" s="18">
        <f>IF(OR(I15="",G15="",G15=0),"",I15/G15)</f>
        <v/>
      </c>
      <c r="K15" s="15">
        <f>IF(J15="","",IF(J15&gt;=2,"Fund now",IF(J15&gt;=0.75,"Pilot","Park")))</f>
        <v/>
      </c>
    </row>
    <row r="16">
      <c r="A16" s="15" t="n"/>
      <c r="B16" s="15" t="n"/>
      <c r="C16" s="15" t="n"/>
      <c r="D16" s="15" t="n"/>
      <c r="E16" s="15">
        <f>IF(OR(C16="",D16=""),"",IF(AND(C16="Existing",D16="Existing"),"Market penetration",IF(AND(C16="Existing",D16="New"),"Market development",IF(AND(C16="New",D16="Existing"),"Product development","Diversification"))))</f>
        <v/>
      </c>
      <c r="F16" s="16" t="n"/>
      <c r="G16" s="16" t="n"/>
      <c r="H16" s="17" t="n"/>
      <c r="I16" s="16">
        <f>IF(F16="","",F16*H16)</f>
        <v/>
      </c>
      <c r="J16" s="18">
        <f>IF(OR(I16="",G16="",G16=0),"",I16/G16)</f>
        <v/>
      </c>
      <c r="K16" s="15">
        <f>IF(J16="","",IF(J16&gt;=2,"Fund now",IF(J16&gt;=0.75,"Pilot","Park")))</f>
        <v/>
      </c>
    </row>
    <row r="17">
      <c r="A17" s="15" t="n"/>
      <c r="B17" s="15" t="n"/>
      <c r="C17" s="15" t="n"/>
      <c r="D17" s="15" t="n"/>
      <c r="E17" s="15">
        <f>IF(OR(C17="",D17=""),"",IF(AND(C17="Existing",D17="Existing"),"Market penetration",IF(AND(C17="Existing",D17="New"),"Market development",IF(AND(C17="New",D17="Existing"),"Product development","Diversification"))))</f>
        <v/>
      </c>
      <c r="F17" s="16" t="n"/>
      <c r="G17" s="16" t="n"/>
      <c r="H17" s="17" t="n"/>
      <c r="I17" s="16">
        <f>IF(F17="","",F17*H17)</f>
        <v/>
      </c>
      <c r="J17" s="18">
        <f>IF(OR(I17="",G17="",G17=0),"",I17/G17)</f>
        <v/>
      </c>
      <c r="K17" s="15">
        <f>IF(J17="","",IF(J17&gt;=2,"Fund now",IF(J17&gt;=0.75,"Pilot","Park")))</f>
        <v/>
      </c>
    </row>
    <row r="18">
      <c r="A18" s="15" t="n"/>
      <c r="B18" s="15" t="n"/>
      <c r="C18" s="15" t="n"/>
      <c r="D18" s="15" t="n"/>
      <c r="E18" s="15">
        <f>IF(OR(C18="",D18=""),"",IF(AND(C18="Existing",D18="Existing"),"Market penetration",IF(AND(C18="Existing",D18="New"),"Market development",IF(AND(C18="New",D18="Existing"),"Product development","Diversification"))))</f>
        <v/>
      </c>
      <c r="F18" s="16" t="n"/>
      <c r="G18" s="16" t="n"/>
      <c r="H18" s="17" t="n"/>
      <c r="I18" s="16">
        <f>IF(F18="","",F18*H18)</f>
        <v/>
      </c>
      <c r="J18" s="18">
        <f>IF(OR(I18="",G18="",G18=0),"",I18/G18)</f>
        <v/>
      </c>
      <c r="K18" s="15">
        <f>IF(J18="","",IF(J18&gt;=2,"Fund now",IF(J18&gt;=0.75,"Pilot","Park")))</f>
        <v/>
      </c>
    </row>
    <row r="19">
      <c r="A19" s="15" t="n"/>
      <c r="B19" s="15" t="n"/>
      <c r="C19" s="15" t="n"/>
      <c r="D19" s="15" t="n"/>
      <c r="E19" s="15">
        <f>IF(OR(C19="",D19=""),"",IF(AND(C19="Existing",D19="Existing"),"Market penetration",IF(AND(C19="Existing",D19="New"),"Market development",IF(AND(C19="New",D19="Existing"),"Product development","Diversification"))))</f>
        <v/>
      </c>
      <c r="F19" s="16" t="n"/>
      <c r="G19" s="16" t="n"/>
      <c r="H19" s="17" t="n"/>
      <c r="I19" s="16">
        <f>IF(F19="","",F19*H19)</f>
        <v/>
      </c>
      <c r="J19" s="18">
        <f>IF(OR(I19="",G19="",G19=0),"",I19/G19)</f>
        <v/>
      </c>
      <c r="K19" s="15">
        <f>IF(J19="","",IF(J19&gt;=2,"Fund now",IF(J19&gt;=0.75,"Pilot","Park")))</f>
        <v/>
      </c>
    </row>
    <row r="20">
      <c r="A20" s="15" t="n"/>
      <c r="B20" s="15" t="n"/>
      <c r="C20" s="15" t="n"/>
      <c r="D20" s="15" t="n"/>
      <c r="E20" s="15">
        <f>IF(OR(C20="",D20=""),"",IF(AND(C20="Existing",D20="Existing"),"Market penetration",IF(AND(C20="Existing",D20="New"),"Market development",IF(AND(C20="New",D20="Existing"),"Product development","Diversification"))))</f>
        <v/>
      </c>
      <c r="F20" s="16" t="n"/>
      <c r="G20" s="16" t="n"/>
      <c r="H20" s="17" t="n"/>
      <c r="I20" s="16">
        <f>IF(F20="","",F20*H20)</f>
        <v/>
      </c>
      <c r="J20" s="18">
        <f>IF(OR(I20="",G20="",G20=0),"",I20/G20)</f>
        <v/>
      </c>
      <c r="K20" s="15">
        <f>IF(J20="","",IF(J20&gt;=2,"Fund now",IF(J20&gt;=0.75,"Pilot","Park")))</f>
        <v/>
      </c>
    </row>
    <row r="21">
      <c r="A21" s="15" t="n"/>
      <c r="B21" s="15" t="n"/>
      <c r="C21" s="15" t="n"/>
      <c r="D21" s="15" t="n"/>
      <c r="E21" s="15">
        <f>IF(OR(C21="",D21=""),"",IF(AND(C21="Existing",D21="Existing"),"Market penetration",IF(AND(C21="Existing",D21="New"),"Market development",IF(AND(C21="New",D21="Existing"),"Product development","Diversification"))))</f>
        <v/>
      </c>
      <c r="F21" s="16" t="n"/>
      <c r="G21" s="16" t="n"/>
      <c r="H21" s="17" t="n"/>
      <c r="I21" s="16">
        <f>IF(F21="","",F21*H21)</f>
        <v/>
      </c>
      <c r="J21" s="18">
        <f>IF(OR(I21="",G21="",G21=0),"",I21/G21)</f>
        <v/>
      </c>
      <c r="K21" s="15">
        <f>IF(J21="","",IF(J21&gt;=2,"Fund now",IF(J21&gt;=0.75,"Pilot","Park")))</f>
        <v/>
      </c>
    </row>
    <row r="22">
      <c r="A22" s="15" t="n"/>
      <c r="B22" s="15" t="n"/>
      <c r="C22" s="15" t="n"/>
      <c r="D22" s="15" t="n"/>
      <c r="E22" s="15">
        <f>IF(OR(C22="",D22=""),"",IF(AND(C22="Existing",D22="Existing"),"Market penetration",IF(AND(C22="Existing",D22="New"),"Market development",IF(AND(C22="New",D22="Existing"),"Product development","Diversification"))))</f>
        <v/>
      </c>
      <c r="F22" s="16" t="n"/>
      <c r="G22" s="16" t="n"/>
      <c r="H22" s="17" t="n"/>
      <c r="I22" s="16">
        <f>IF(F22="","",F22*H22)</f>
        <v/>
      </c>
      <c r="J22" s="18">
        <f>IF(OR(I22="",G22="",G22=0),"",I22/G22)</f>
        <v/>
      </c>
      <c r="K22" s="15">
        <f>IF(J22="","",IF(J22&gt;=2,"Fund now",IF(J22&gt;=0.75,"Pilot","Park")))</f>
        <v/>
      </c>
    </row>
    <row r="23">
      <c r="A23" s="15" t="n"/>
      <c r="B23" s="15" t="n"/>
      <c r="C23" s="15" t="n"/>
      <c r="D23" s="15" t="n"/>
      <c r="E23" s="15">
        <f>IF(OR(C23="",D23=""),"",IF(AND(C23="Existing",D23="Existing"),"Market penetration",IF(AND(C23="Existing",D23="New"),"Market development",IF(AND(C23="New",D23="Existing"),"Product development","Diversification"))))</f>
        <v/>
      </c>
      <c r="F23" s="16" t="n"/>
      <c r="G23" s="16" t="n"/>
      <c r="H23" s="17" t="n"/>
      <c r="I23" s="16">
        <f>IF(F23="","",F23*H23)</f>
        <v/>
      </c>
      <c r="J23" s="18">
        <f>IF(OR(I23="",G23="",G23=0),"",I23/G23)</f>
        <v/>
      </c>
      <c r="K23" s="15">
        <f>IF(J23="","",IF(J23&gt;=2,"Fund now",IF(J23&gt;=0.75,"Pilot","Park")))</f>
        <v/>
      </c>
    </row>
    <row r="24">
      <c r="A24" s="15" t="n"/>
      <c r="B24" s="15" t="n"/>
      <c r="C24" s="15" t="n"/>
      <c r="D24" s="15" t="n"/>
      <c r="E24" s="15">
        <f>IF(OR(C24="",D24=""),"",IF(AND(C24="Existing",D24="Existing"),"Market penetration",IF(AND(C24="Existing",D24="New"),"Market development",IF(AND(C24="New",D24="Existing"),"Product development","Diversification"))))</f>
        <v/>
      </c>
      <c r="F24" s="16" t="n"/>
      <c r="G24" s="16" t="n"/>
      <c r="H24" s="17" t="n"/>
      <c r="I24" s="16">
        <f>IF(F24="","",F24*H24)</f>
        <v/>
      </c>
      <c r="J24" s="18">
        <f>IF(OR(I24="",G24="",G24=0),"",I24/G24)</f>
        <v/>
      </c>
      <c r="K24" s="15">
        <f>IF(J24="","",IF(J24&gt;=2,"Fund now",IF(J24&gt;=0.75,"Pilot","Park")))</f>
        <v/>
      </c>
    </row>
    <row r="26">
      <c r="A26" s="19" t="inlineStr">
        <is>
          <t>TOTAL</t>
        </is>
      </c>
      <c r="F26" s="20">
        <f>SUM(F5:F24)</f>
        <v/>
      </c>
      <c r="G26" s="20">
        <f>SUM(G5:G24)</f>
        <v/>
      </c>
      <c r="I26" s="20">
        <f>SUM(I5:I24)</f>
        <v/>
      </c>
    </row>
  </sheetData>
  <conditionalFormatting sqref="K5:K24">
    <cfRule type="cellIs" priority="1" operator="equal" dxfId="0">
      <formula>"Fund now"</formula>
    </cfRule>
    <cfRule type="cellIs" priority="2" operator="equal" dxfId="1">
      <formula>"Pilot"</formula>
    </cfRule>
    <cfRule type="cellIs" priority="3" operator="equal" dxfId="2">
      <formula>"Park"</formula>
    </cfRule>
  </conditionalFormatting>
  <dataValidations count="2">
    <dataValidation sqref="C5:D24" showDropDown="0" showInputMessage="0" showErrorMessage="0" allowBlank="1" type="list">
      <formula1>"Existing,New"</formula1>
    </dataValidation>
    <dataValidation sqref="H5:H24" showDropDown="0" showInputMessage="0" showErrorMessage="0" allowBlank="1" type="decimal" operator="between">
      <formula1>0</formula1>
      <formula2>1</formula2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24" customWidth="1" min="1" max="1"/>
    <col width="13" customWidth="1" min="2" max="2"/>
    <col width="18" customWidth="1" min="3" max="3"/>
    <col width="22" customWidth="1" min="4" max="4"/>
    <col width="22" customWidth="1" min="5" max="5"/>
    <col width="26" customWidth="1" min="6" max="6"/>
  </cols>
  <sheetData>
    <row r="1">
      <c r="A1" s="1" t="inlineStr">
        <is>
          <t>MI  MARKET INTELLIGENCE TOOLS   ·   marketintelligencetools.com/templates/ansoff-matrix-template/</t>
        </is>
      </c>
    </row>
    <row r="2">
      <c r="A2" s="2" t="inlineStr">
        <is>
          <t>Portfolio Balance</t>
        </is>
      </c>
    </row>
    <row r="3">
      <c r="A3" s="3" t="inlineStr">
        <is>
          <t>Read-only. Where the money sits against where the expected revenue sits. A quadrant whose investment share far exceeds its revenue share is the first thing to review.</t>
        </is>
      </c>
    </row>
    <row r="5" ht="30" customHeight="1">
      <c r="A5" s="4" t="inlineStr">
        <is>
          <t>QUADRANT</t>
        </is>
      </c>
      <c r="B5" s="4" t="inlineStr">
        <is>
          <t>INITIATIVES</t>
        </is>
      </c>
      <c r="C5" s="4" t="inlineStr">
        <is>
          <t>INVESTMENT ($)</t>
        </is>
      </c>
      <c r="D5" s="4" t="inlineStr">
        <is>
          <t>SHARE OF INVESTMENT</t>
        </is>
      </c>
      <c r="E5" s="4" t="inlineStr">
        <is>
          <t>RISK-ADJ. REVENUE ($)</t>
        </is>
      </c>
      <c r="F5" s="4" t="inlineStr">
        <is>
          <t>SHARE OF RISK-ADJ. REVENUE</t>
        </is>
      </c>
    </row>
    <row r="6">
      <c r="A6" s="15" t="inlineStr">
        <is>
          <t>Market penetration</t>
        </is>
      </c>
      <c r="B6" s="15">
        <f>COUNTIF(Quadrant,A6)</f>
        <v/>
      </c>
      <c r="C6" s="16">
        <f>SUMIF(Quadrant,A6,Investment)</f>
        <v/>
      </c>
      <c r="D6" s="21">
        <f>IF($C$10=0,0,C6/$C$10)</f>
        <v/>
      </c>
      <c r="E6" s="16">
        <f>SUMIF(Quadrant,A6,RiskAdjRevenue)</f>
        <v/>
      </c>
      <c r="F6" s="21">
        <f>IF($E$10=0,0,E6/$E$10)</f>
        <v/>
      </c>
    </row>
    <row r="7">
      <c r="A7" s="15" t="inlineStr">
        <is>
          <t>Market development</t>
        </is>
      </c>
      <c r="B7" s="15">
        <f>COUNTIF(Quadrant,A7)</f>
        <v/>
      </c>
      <c r="C7" s="16">
        <f>SUMIF(Quadrant,A7,Investment)</f>
        <v/>
      </c>
      <c r="D7" s="21">
        <f>IF($C$10=0,0,C7/$C$10)</f>
        <v/>
      </c>
      <c r="E7" s="16">
        <f>SUMIF(Quadrant,A7,RiskAdjRevenue)</f>
        <v/>
      </c>
      <c r="F7" s="21">
        <f>IF($E$10=0,0,E7/$E$10)</f>
        <v/>
      </c>
    </row>
    <row r="8">
      <c r="A8" s="15" t="inlineStr">
        <is>
          <t>Product development</t>
        </is>
      </c>
      <c r="B8" s="15">
        <f>COUNTIF(Quadrant,A8)</f>
        <v/>
      </c>
      <c r="C8" s="16">
        <f>SUMIF(Quadrant,A8,Investment)</f>
        <v/>
      </c>
      <c r="D8" s="21">
        <f>IF($C$10=0,0,C8/$C$10)</f>
        <v/>
      </c>
      <c r="E8" s="16">
        <f>SUMIF(Quadrant,A8,RiskAdjRevenue)</f>
        <v/>
      </c>
      <c r="F8" s="21">
        <f>IF($E$10=0,0,E8/$E$10)</f>
        <v/>
      </c>
    </row>
    <row r="9">
      <c r="A9" s="15" t="inlineStr">
        <is>
          <t>Diversification</t>
        </is>
      </c>
      <c r="B9" s="15">
        <f>COUNTIF(Quadrant,A9)</f>
        <v/>
      </c>
      <c r="C9" s="16">
        <f>SUMIF(Quadrant,A9,Investment)</f>
        <v/>
      </c>
      <c r="D9" s="21">
        <f>IF($C$10=0,0,C9/$C$10)</f>
        <v/>
      </c>
      <c r="E9" s="16">
        <f>SUMIF(Quadrant,A9,RiskAdjRevenue)</f>
        <v/>
      </c>
      <c r="F9" s="21">
        <f>IF($E$10=0,0,E9/$E$10)</f>
        <v/>
      </c>
    </row>
    <row r="10">
      <c r="A10" s="22" t="inlineStr">
        <is>
          <t>TOTAL</t>
        </is>
      </c>
      <c r="B10" s="22">
        <f>SUM(B6:B9)</f>
        <v/>
      </c>
      <c r="C10" s="23">
        <f>SUM(C6:C9)</f>
        <v/>
      </c>
      <c r="D10" s="24">
        <f>SUM(D6:D9)</f>
        <v/>
      </c>
      <c r="E10" s="23">
        <f>SUM(E6:E9)</f>
        <v/>
      </c>
      <c r="F10" s="24">
        <f>SUM(F6:F9)</f>
        <v/>
      </c>
    </row>
    <row r="12">
      <c r="A12" s="3" t="inlineStr">
        <is>
          <t>Highlighted rows: investment share more than 25 points above revenue share.</t>
        </is>
      </c>
    </row>
  </sheetData>
  <conditionalFormatting sqref="D6:D9">
    <cfRule type="expression" priority="1" dxfId="3">
      <formula>D6-F6&gt;0.25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Market Intelligence Tools</dc:creator>
  <dc:title xmlns:dc="http://purl.org/dc/elements/1.1/">Ansoff Matrix Template</dc:title>
  <dcterms:created xmlns:dcterms="http://purl.org/dc/terms/" xmlns:xsi="http://www.w3.org/2001/XMLSchema-instance" xsi:type="dcterms:W3CDTF">2026-10-17T14:24:15Z</dcterms:created>
  <dcterms:modified xmlns:dcterms="http://purl.org/dc/terms/" xmlns:xsi="http://www.w3.org/2001/XMLSchema-instance" xsi:type="dcterms:W3CDTF">2026-10-17T14:24:15Z</dcterms:modified>
</cp:coreProperties>
</file>